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7995" windowHeight="5385" activeTab="0"/>
  </bookViews>
  <sheets>
    <sheet name="Portada" sheetId="1" r:id="rId1"/>
    <sheet name="Pronostico" sheetId="2" r:id="rId2"/>
    <sheet name="Costos" sheetId="3" r:id="rId3"/>
    <sheet name="Est. Res." sheetId="4" r:id="rId4"/>
  </sheets>
  <definedNames/>
  <calcPr fullCalcOnLoad="1"/>
</workbook>
</file>

<file path=xl/comments3.xml><?xml version="1.0" encoding="utf-8"?>
<comments xmlns="http://schemas.openxmlformats.org/spreadsheetml/2006/main">
  <authors>
    <author>Administrador</author>
    <author>Programa Administraci?n Industrial</author>
  </authors>
  <commentList>
    <comment ref="B12" authorId="0">
      <text>
        <r>
          <rPr>
            <b/>
            <sz val="8"/>
            <rFont val="Tahoma"/>
            <family val="0"/>
          </rPr>
          <t>JCV: Gastos Administrativos para el mes 7</t>
        </r>
      </text>
    </comment>
    <comment ref="B13" authorId="0">
      <text>
        <r>
          <rPr>
            <b/>
            <sz val="8"/>
            <rFont val="Tahoma"/>
            <family val="0"/>
          </rPr>
          <t>JCV: Porcentaje en que se incrementa los gastos de administración mes a mes (A partir del mes 8)</t>
        </r>
      </text>
    </comment>
    <comment ref="B17" authorId="0">
      <text>
        <r>
          <rPr>
            <b/>
            <sz val="8"/>
            <rFont val="Tahoma"/>
            <family val="0"/>
          </rPr>
          <t>JCV: Equivale a un % de los costos de venta.</t>
        </r>
      </text>
    </comment>
    <comment ref="B19" authorId="0">
      <text>
        <r>
          <rPr>
            <b/>
            <sz val="8"/>
            <rFont val="Tahoma"/>
            <family val="0"/>
          </rPr>
          <t>JCV: Las prestaciones equivalen a un % fijo del salario pagado,</t>
        </r>
      </text>
    </comment>
    <comment ref="B21" authorId="0">
      <text>
        <r>
          <rPr>
            <b/>
            <sz val="8"/>
            <rFont val="Tahoma"/>
            <family val="0"/>
          </rPr>
          <t>JCV: Las prestaciones equivalen a un % fijo del salario pagado,</t>
        </r>
      </text>
    </comment>
    <comment ref="B22" authorId="0">
      <text>
        <r>
          <rPr>
            <b/>
            <sz val="8"/>
            <rFont val="Tahoma"/>
            <family val="0"/>
          </rPr>
          <t>JCV: Se toma como un valor fijo mensual.</t>
        </r>
      </text>
    </comment>
    <comment ref="B26" authorId="0">
      <text>
        <r>
          <rPr>
            <b/>
            <sz val="8"/>
            <rFont val="Tahoma"/>
            <family val="0"/>
          </rPr>
          <t>JCV: Ver políticas de Inventario</t>
        </r>
      </text>
    </comment>
    <comment ref="B61" authorId="0">
      <text>
        <r>
          <rPr>
            <b/>
            <sz val="8"/>
            <rFont val="Tahoma"/>
            <family val="0"/>
          </rPr>
          <t>JCV: Costo Materiales Directos para el producto 1</t>
        </r>
      </text>
    </comment>
    <comment ref="B64" authorId="0">
      <text>
        <r>
          <rPr>
            <b/>
            <sz val="8"/>
            <rFont val="Tahoma"/>
            <family val="0"/>
          </rPr>
          <t>JCV: Sumatoria de los Costos de Materiales Directos</t>
        </r>
      </text>
    </comment>
    <comment ref="B67" authorId="0">
      <text>
        <r>
          <rPr>
            <b/>
            <sz val="8"/>
            <rFont val="Tahoma"/>
            <family val="0"/>
          </rPr>
          <t>JCV: Total costo de mano de Obra Directa (incluir prestaciones del 50%)</t>
        </r>
      </text>
    </comment>
    <comment ref="B65" authorId="0">
      <text>
        <r>
          <rPr>
            <b/>
            <sz val="8"/>
            <rFont val="Tahoma"/>
            <family val="0"/>
          </rPr>
          <t>JCV: Mano de Obra Directa</t>
        </r>
      </text>
    </comment>
    <comment ref="B66" authorId="0">
      <text>
        <r>
          <rPr>
            <b/>
            <sz val="8"/>
            <rFont val="Tahoma"/>
            <family val="0"/>
          </rPr>
          <t>JCV: Prestaciones Mano de Obra Directa</t>
        </r>
      </text>
    </comment>
    <comment ref="B69" authorId="0">
      <text>
        <r>
          <rPr>
            <b/>
            <sz val="8"/>
            <rFont val="Tahoma"/>
            <family val="0"/>
          </rPr>
          <t>JCV: Costo de Mano de Obra Indirecta.</t>
        </r>
      </text>
    </comment>
    <comment ref="B70" authorId="0">
      <text>
        <r>
          <rPr>
            <b/>
            <sz val="8"/>
            <rFont val="Tahoma"/>
            <family val="0"/>
          </rPr>
          <t>JCV: Prestaciones Mano de Obra Indirecta</t>
        </r>
      </text>
    </comment>
    <comment ref="B68" authorId="0">
      <text>
        <r>
          <rPr>
            <b/>
            <sz val="8"/>
            <rFont val="Tahoma"/>
            <family val="0"/>
          </rPr>
          <t>JCV: Costo de Materiales Indirectos.</t>
        </r>
      </text>
    </comment>
    <comment ref="B71" authorId="0">
      <text>
        <r>
          <rPr>
            <b/>
            <sz val="8"/>
            <rFont val="Tahoma"/>
            <family val="0"/>
          </rPr>
          <t>JCV: Otros costos indirectos de fabricación</t>
        </r>
      </text>
    </comment>
    <comment ref="B72" authorId="0">
      <text>
        <r>
          <rPr>
            <b/>
            <sz val="8"/>
            <rFont val="Tahoma"/>
            <family val="0"/>
          </rPr>
          <t>JCV: Total Costos Indirectos de Fabricación,</t>
        </r>
      </text>
    </comment>
    <comment ref="B82" authorId="0">
      <text>
        <r>
          <rPr>
            <b/>
            <sz val="8"/>
            <rFont val="Tahoma"/>
            <family val="0"/>
          </rPr>
          <t>JCV: Total Gastos Operacionales,</t>
        </r>
      </text>
    </comment>
    <comment ref="B73" authorId="1">
      <text>
        <r>
          <rPr>
            <b/>
            <sz val="8"/>
            <rFont val="Tahoma"/>
            <family val="0"/>
          </rPr>
          <t>JCV: Total Costos de Producción</t>
        </r>
      </text>
    </comment>
  </commentList>
</comments>
</file>

<file path=xl/comments4.xml><?xml version="1.0" encoding="utf-8"?>
<comments xmlns="http://schemas.openxmlformats.org/spreadsheetml/2006/main">
  <authors>
    <author>Administrador</author>
    <author>Programa Administraci?n Industrial</author>
  </authors>
  <commentList>
    <comment ref="B16" authorId="0">
      <text>
        <r>
          <rPr>
            <b/>
            <sz val="8"/>
            <rFont val="Tahoma"/>
            <family val="0"/>
          </rPr>
          <t>JCV: Costo Materiales Directos para el producto 1</t>
        </r>
      </text>
    </comment>
    <comment ref="B27" authorId="1">
      <text>
        <r>
          <rPr>
            <b/>
            <sz val="8"/>
            <rFont val="Tahoma"/>
            <family val="0"/>
          </rPr>
          <t>JCV: Son valores fijos (no se deben modificar)</t>
        </r>
      </text>
    </comment>
    <comment ref="B20" authorId="1">
      <text>
        <r>
          <rPr>
            <b/>
            <sz val="8"/>
            <rFont val="Tahoma"/>
            <family val="0"/>
          </rPr>
          <t>JCV: Total Costo de Producción</t>
        </r>
      </text>
    </comment>
  </commentList>
</comments>
</file>

<file path=xl/sharedStrings.xml><?xml version="1.0" encoding="utf-8"?>
<sst xmlns="http://schemas.openxmlformats.org/spreadsheetml/2006/main" count="121" uniqueCount="90">
  <si>
    <t>PLANEACIÓN EMPRESARIAL</t>
  </si>
  <si>
    <t>EJERCICIO NIVEL BÁSICO</t>
  </si>
  <si>
    <t>POR: JUAN CARLOS VERGARA SCHMALBACH</t>
  </si>
  <si>
    <t>UNIVERSIDAD DE CARTAGENA</t>
  </si>
  <si>
    <t>FACULTAD DE CIENCIAS ECONÓMICAS</t>
  </si>
  <si>
    <t>PROGRAMA DE ADMINISTRACIÓN INDUSTRIAL</t>
  </si>
  <si>
    <t>CALCULO DE LA DEMANDA</t>
  </si>
  <si>
    <t>PRODUCTO 1</t>
  </si>
  <si>
    <t>DATOS HISTÓRICOS</t>
  </si>
  <si>
    <t>PORTADA</t>
  </si>
  <si>
    <t>PRONÓSTICO</t>
  </si>
  <si>
    <t>COSTOS</t>
  </si>
  <si>
    <t>EST. RESULTADO</t>
  </si>
  <si>
    <t>La compañía ABC desea realizar una proyección de sus utilidades para el segundo periodo del 2007, por lo cual cuenta, como primera medida, los datos historico de las demandas del primer periodo.  Realice la proyección para los meses faltantes del 2007 ajustandolo al modelo de regresión más adecuado</t>
  </si>
  <si>
    <t>PRODUCTO 2</t>
  </si>
  <si>
    <t>PRODUCTO 3</t>
  </si>
  <si>
    <t>TOTAL</t>
  </si>
  <si>
    <t>DEMANDA REGISTRADA MENSUAL - PRIMER PERIODO DEL 2007</t>
  </si>
  <si>
    <t>PROYECCIÓN DE LA DEMANDA</t>
  </si>
  <si>
    <t>PRONÓSTICO DE LA DEMANDA MENSUAL - SEGUNDO PERIODO DEL 2007</t>
  </si>
  <si>
    <t>ANÁLISIS FINANCIERO</t>
  </si>
  <si>
    <t>GASTOS DE ADMINISTRACIÓN INICIAL</t>
  </si>
  <si>
    <t>INCREMENTO MENSUAL DE GASTOS ADMON.</t>
  </si>
  <si>
    <t>RELACIÓN DE COSTOS Y GASTOS</t>
  </si>
  <si>
    <t>El siguiente listado contiene información para determinar el Estado de Costos y los Gastos Totales para el segundo periodo de 2007.  Descubrirá más información de cada ítem, ubicando el puntero del mouse sobre las celdas que contienen una pequeña marca roja.</t>
  </si>
  <si>
    <t>COSTO MATERIA PRIMA POR UNIDAD PRODUCTO 1</t>
  </si>
  <si>
    <t>COSTO MATERIA PRIMA POR UNIDAD PRODUCTO 2</t>
  </si>
  <si>
    <t>COSTO MATERIA PRIMA POR UNIDAD PRODUCTO 3</t>
  </si>
  <si>
    <t>GASTOS DE VENTA</t>
  </si>
  <si>
    <t>GASTOS DE VENTA (% COSTO DE VENTA)</t>
  </si>
  <si>
    <t>COSTO MANO DE OBRA DIRECTA MENSUAL</t>
  </si>
  <si>
    <t>% PRESTACIONES MANO DE OBRA DIRECTA MES</t>
  </si>
  <si>
    <t>% PRESTACIONES MANO DE OBRA INDIRECTA MES</t>
  </si>
  <si>
    <t>COSTO MANO DE OBRA INDIRECTA MENSUAL</t>
  </si>
  <si>
    <t>COSTO MATERIALES INDIRECTOS DE FABRICACIÓN</t>
  </si>
  <si>
    <t>INVENTARIO INICIAL PRODUCTO 1 (UNIDADES)</t>
  </si>
  <si>
    <t>INVENTARIO INICIAL PRODUCTO 2 (UNIDADES)</t>
  </si>
  <si>
    <t>INVENTARIO INICIAL PRODUCTO 3 (UNIDADES)</t>
  </si>
  <si>
    <t>UNIDADES A MANTENER EN INVENTARIO MES</t>
  </si>
  <si>
    <r>
      <t>POLITICAS DE INVENTARIO:</t>
    </r>
    <r>
      <rPr>
        <sz val="8"/>
        <color indexed="10"/>
        <rFont val="Arial"/>
        <family val="2"/>
      </rPr>
      <t xml:space="preserve"> </t>
    </r>
    <r>
      <rPr>
        <sz val="8"/>
        <rFont val="Arial"/>
        <family val="2"/>
      </rPr>
      <t>LA COMPAÑÍA DESEA MANTENER UN NIVEL DE 100 UNIDADES DE INVENTARIO MENSUAL.</t>
    </r>
  </si>
  <si>
    <t>OTROS GASTOS (VALOR FIJO)</t>
  </si>
  <si>
    <t>Para predecir el precio de venta, se toma como base el precio del año anterior, más un incremento del 2% mensual, que debe ser efectivo desde el mes 7.</t>
  </si>
  <si>
    <t>PRECIO EN EL MES 6 PRODUCTO 1</t>
  </si>
  <si>
    <t>PRECIO EN EL MES 6 PRODUCTO 2</t>
  </si>
  <si>
    <t>PRECIO EN EL MES 6 PRODUCTO 3</t>
  </si>
  <si>
    <t>INCREMENTO MENSUAL DEL PRECIO</t>
  </si>
  <si>
    <t>PROYECCIÓN DE PRECIOS DE VENTA</t>
  </si>
  <si>
    <t>PRECIOS DE VENTA MENSUAL - SEGUNDO PERIODO DEL 2007</t>
  </si>
  <si>
    <t>PRECIO PROMEDIO</t>
  </si>
  <si>
    <t>DEMANDA</t>
  </si>
  <si>
    <t>INV. INICIAL</t>
  </si>
  <si>
    <t>PRODUCCIÓN</t>
  </si>
  <si>
    <t>INV. FINAL</t>
  </si>
  <si>
    <t>PRODUCCIÓN MENSUAL - PRIMER PERIODO DEL 2007</t>
  </si>
  <si>
    <t>UNIDADES A PRODUCIR PRODUCTO 1</t>
  </si>
  <si>
    <t>UNIDADES A PRODUCIR PRODUCTO 2</t>
  </si>
  <si>
    <t>UNIDADES A PRODUCIR PRODUCTO 3</t>
  </si>
  <si>
    <t>COSTO MD PRODUCTO 1</t>
  </si>
  <si>
    <t>COSTO MD PRODUCTO 2</t>
  </si>
  <si>
    <t>COSTO MD PRODUCTO 3</t>
  </si>
  <si>
    <t>TOTAL COSTO MAT. DIR.</t>
  </si>
  <si>
    <t>TOTAL COSTO MOD</t>
  </si>
  <si>
    <t>COSTO MANO DE OBRA</t>
  </si>
  <si>
    <t>PRESTACIONES MOD</t>
  </si>
  <si>
    <t>COSTO M. O. INDIRECTA</t>
  </si>
  <si>
    <t>PRESTACIONES MOI</t>
  </si>
  <si>
    <t>OTROS COSTOS INDIRECTOS DE FABRICACIÓN</t>
  </si>
  <si>
    <t>COSTO MAT. INDIRECTOS</t>
  </si>
  <si>
    <t>OTROS CIF</t>
  </si>
  <si>
    <t>TOTAL COSTOS IND. FAB.</t>
  </si>
  <si>
    <t>ESTADO DE COSTO (SIMPLIFICADO)</t>
  </si>
  <si>
    <t>RELACIÓN DE GASTOS (SIMPLIFICADO)</t>
  </si>
  <si>
    <t>GASTOS DE ADMON.</t>
  </si>
  <si>
    <t>OTROS GASTOS</t>
  </si>
  <si>
    <t>TOTAL GASTOS OPER.</t>
  </si>
  <si>
    <t>ESTADO DE RESULTADOS (SIMPLIFICADO)</t>
  </si>
  <si>
    <t>INGRESO PRODUCTO 1</t>
  </si>
  <si>
    <t>INGRESO PRODUCTO 2</t>
  </si>
  <si>
    <t>INGRESO PRODUCTO 3</t>
  </si>
  <si>
    <t>TOTAL INGRESOS NETOS</t>
  </si>
  <si>
    <t>UTILIDAD BRUTA</t>
  </si>
  <si>
    <t>UTILIDAD OPERACIONAL</t>
  </si>
  <si>
    <t>OTROS INGRESOS</t>
  </si>
  <si>
    <t>OTROS EGRESOS</t>
  </si>
  <si>
    <t>UTILIDAD ANTES DE IMP.</t>
  </si>
  <si>
    <t>IMPUESTO</t>
  </si>
  <si>
    <t>UTILIDAD NETA</t>
  </si>
  <si>
    <r>
      <t xml:space="preserve">Concluya con un análisis financiero de la proyección. Encuentre el precio de venta mínimo para obtener utilidades desde el primer mes mediante </t>
    </r>
    <r>
      <rPr>
        <b/>
        <sz val="12"/>
        <rFont val="Arial"/>
        <family val="2"/>
      </rPr>
      <t>BUSCAR OBJETIVO</t>
    </r>
    <r>
      <rPr>
        <sz val="12"/>
        <rFont val="Arial"/>
        <family val="0"/>
      </rPr>
      <t>.</t>
    </r>
  </si>
  <si>
    <t>TOTAL COSTOS DE PROD.</t>
  </si>
  <si>
    <t>TOTAL COSTO DE PROD.</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</si>
</sst>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16">
    <font>
      <sz val="10"/>
      <name val="Arial"/>
      <family val="0"/>
    </font>
    <font>
      <b/>
      <sz val="14"/>
      <name val="Arial"/>
      <family val="2"/>
    </font>
    <font>
      <b/>
      <sz val="12"/>
      <name val="Arial"/>
      <family val="2"/>
    </font>
    <font>
      <b/>
      <sz val="20"/>
      <color indexed="10"/>
      <name val="Arial"/>
      <family val="2"/>
    </font>
    <font>
      <b/>
      <sz val="14"/>
      <color indexed="10"/>
      <name val="Arial"/>
      <family val="2"/>
    </font>
    <font>
      <b/>
      <sz val="10"/>
      <name val="Arial"/>
      <family val="2"/>
    </font>
    <font>
      <b/>
      <sz val="10"/>
      <color indexed="10"/>
      <name val="Arial"/>
      <family val="2"/>
    </font>
    <font>
      <b/>
      <sz val="18"/>
      <color indexed="10"/>
      <name val="Arial"/>
      <family val="2"/>
    </font>
    <font>
      <sz val="12"/>
      <name val="Arial"/>
      <family val="0"/>
    </font>
    <font>
      <u val="single"/>
      <sz val="10"/>
      <color indexed="12"/>
      <name val="Arial"/>
      <family val="0"/>
    </font>
    <font>
      <sz val="8"/>
      <name val="Arial"/>
      <family val="0"/>
    </font>
    <font>
      <u val="single"/>
      <sz val="10"/>
      <color indexed="36"/>
      <name val="Arial"/>
      <family val="0"/>
    </font>
    <font>
      <b/>
      <sz val="8"/>
      <name val="Tahoma"/>
      <family val="0"/>
    </font>
    <font>
      <b/>
      <sz val="8"/>
      <name val="Arial"/>
      <family val="2"/>
    </font>
    <font>
      <b/>
      <sz val="8"/>
      <color indexed="10"/>
      <name val="Arial"/>
      <family val="2"/>
    </font>
    <font>
      <sz val="8"/>
      <color indexed="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5" fillId="2" borderId="6" xfId="0" applyFont="1" applyFill="1" applyBorder="1" applyAlignment="1">
      <alignment/>
    </xf>
    <xf numFmtId="0" fontId="10" fillId="0" borderId="0" xfId="0" applyFont="1" applyAlignment="1">
      <alignment horizontal="left" vertical="top" wrapText="1"/>
    </xf>
    <xf numFmtId="0" fontId="0" fillId="0" borderId="6" xfId="0" applyBorder="1" applyAlignment="1" applyProtection="1">
      <alignment horizontal="center"/>
      <protection locked="0"/>
    </xf>
    <xf numFmtId="0" fontId="0" fillId="0" borderId="6" xfId="0" applyBorder="1" applyAlignment="1" applyProtection="1">
      <alignment/>
      <protection locked="0"/>
    </xf>
    <xf numFmtId="44" fontId="0" fillId="0" borderId="6" xfId="19" applyBorder="1" applyAlignment="1" applyProtection="1">
      <alignment/>
      <protection locked="0"/>
    </xf>
    <xf numFmtId="9" fontId="0" fillId="0" borderId="6" xfId="0" applyNumberFormat="1" applyBorder="1" applyAlignment="1" applyProtection="1">
      <alignment/>
      <protection locked="0"/>
    </xf>
    <xf numFmtId="0" fontId="5" fillId="2" borderId="7" xfId="0" applyFont="1" applyFill="1" applyBorder="1" applyAlignment="1" applyProtection="1">
      <alignment horizontal="center"/>
      <protection locked="0"/>
    </xf>
    <xf numFmtId="0" fontId="6" fillId="3" borderId="8" xfId="0" applyFont="1" applyFill="1" applyBorder="1" applyAlignment="1" applyProtection="1">
      <alignment/>
      <protection locked="0"/>
    </xf>
    <xf numFmtId="0" fontId="6" fillId="3" borderId="9" xfId="0" applyFont="1" applyFill="1" applyBorder="1" applyAlignment="1" applyProtection="1">
      <alignment/>
      <protection locked="0"/>
    </xf>
    <xf numFmtId="10" fontId="0" fillId="0" borderId="6" xfId="0" applyNumberFormat="1" applyBorder="1" applyAlignment="1" applyProtection="1">
      <alignment/>
      <protection locked="0"/>
    </xf>
    <xf numFmtId="0" fontId="0" fillId="0" borderId="6" xfId="0" applyFill="1" applyBorder="1" applyAlignment="1" applyProtection="1">
      <alignment/>
      <protection locked="0"/>
    </xf>
    <xf numFmtId="0" fontId="0" fillId="0" borderId="10" xfId="0" applyBorder="1" applyAlignment="1" applyProtection="1">
      <alignment horizontal="center"/>
      <protection locked="0"/>
    </xf>
    <xf numFmtId="0" fontId="5" fillId="2" borderId="10"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2" borderId="6"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6" xfId="0" applyFont="1" applyFill="1" applyBorder="1" applyAlignment="1" applyProtection="1">
      <alignment/>
      <protection locked="0"/>
    </xf>
    <xf numFmtId="0" fontId="2" fillId="2" borderId="0" xfId="0" applyFont="1" applyFill="1" applyAlignment="1">
      <alignment horizontal="center"/>
    </xf>
    <xf numFmtId="0" fontId="3" fillId="2" borderId="0" xfId="0" applyFont="1" applyFill="1" applyAlignment="1">
      <alignment horizontal="center"/>
    </xf>
    <xf numFmtId="0" fontId="1" fillId="2" borderId="0" xfId="0" applyFont="1" applyFill="1" applyAlignment="1">
      <alignment horizontal="center"/>
    </xf>
    <xf numFmtId="0" fontId="4" fillId="2" borderId="0" xfId="0" applyFont="1" applyFill="1" applyAlignment="1">
      <alignment horizont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2" fillId="0" borderId="0" xfId="0" applyFont="1" applyAlignment="1">
      <alignment horizontal="center"/>
    </xf>
    <xf numFmtId="0" fontId="5" fillId="2" borderId="6" xfId="0" applyFont="1" applyFill="1" applyBorder="1" applyAlignment="1">
      <alignment horizontal="center"/>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5" fillId="2" borderId="6" xfId="0" applyFont="1" applyFill="1" applyBorder="1" applyAlignment="1">
      <alignment horizontal="left"/>
    </xf>
    <xf numFmtId="0" fontId="7" fillId="2" borderId="0" xfId="0" applyFont="1" applyFill="1" applyBorder="1" applyAlignment="1">
      <alignment horizontal="center"/>
    </xf>
    <xf numFmtId="0" fontId="9" fillId="3" borderId="9" xfId="15" applyFill="1" applyBorder="1" applyAlignment="1" applyProtection="1">
      <alignment horizontal="center"/>
      <protection locked="0"/>
    </xf>
    <xf numFmtId="0" fontId="9" fillId="3" borderId="9" xfId="15" applyFont="1" applyFill="1" applyBorder="1" applyAlignment="1" applyProtection="1">
      <alignment horizontal="center"/>
      <protection locked="0"/>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0" fillId="2" borderId="6" xfId="0" applyFill="1" applyBorder="1" applyAlignment="1">
      <alignment horizontal="left"/>
    </xf>
    <xf numFmtId="0" fontId="14" fillId="3"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5" fillId="2" borderId="8" xfId="0" applyFont="1" applyFill="1" applyBorder="1" applyAlignment="1">
      <alignment horizontal="left"/>
    </xf>
    <xf numFmtId="0" fontId="5" fillId="2" borderId="10" xfId="0" applyFont="1" applyFill="1" applyBorder="1" applyAlignment="1">
      <alignment horizontal="left"/>
    </xf>
    <xf numFmtId="0" fontId="5" fillId="2" borderId="9" xfId="0" applyFont="1" applyFill="1" applyBorder="1" applyAlignment="1">
      <alignment horizontal="left"/>
    </xf>
    <xf numFmtId="0" fontId="5" fillId="2" borderId="2" xfId="0" applyFont="1" applyFill="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onostico!B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11</xdr:row>
      <xdr:rowOff>9525</xdr:rowOff>
    </xdr:from>
    <xdr:to>
      <xdr:col>9</xdr:col>
      <xdr:colOff>123825</xdr:colOff>
      <xdr:row>13</xdr:row>
      <xdr:rowOff>19050</xdr:rowOff>
    </xdr:to>
    <xdr:sp>
      <xdr:nvSpPr>
        <xdr:cNvPr id="1" name="Rectangle 1">
          <a:hlinkClick r:id="rId1"/>
        </xdr:cNvPr>
        <xdr:cNvSpPr>
          <a:spLocks/>
        </xdr:cNvSpPr>
      </xdr:nvSpPr>
      <xdr:spPr>
        <a:xfrm>
          <a:off x="5238750" y="2095500"/>
          <a:ext cx="1552575" cy="371475"/>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A CLICK AQUÍ PARA CONTINUAR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2:I15"/>
  <sheetViews>
    <sheetView tabSelected="1" workbookViewId="0" topLeftCell="A1">
      <selection activeCell="A1" sqref="A1:IV16384"/>
    </sheetView>
  </sheetViews>
  <sheetFormatPr defaultColWidth="11.421875" defaultRowHeight="12.75"/>
  <cols>
    <col min="1" max="1" width="8.57421875" style="1" customWidth="1"/>
    <col min="2" max="16384" width="11.421875" style="1" customWidth="1"/>
  </cols>
  <sheetData>
    <row r="2" spans="2:9" ht="26.25">
      <c r="B2" s="26" t="s">
        <v>0</v>
      </c>
      <c r="C2" s="26"/>
      <c r="D2" s="26"/>
      <c r="E2" s="26"/>
      <c r="F2" s="26"/>
      <c r="G2" s="26"/>
      <c r="H2" s="26"/>
      <c r="I2" s="26"/>
    </row>
    <row r="6" spans="2:9" ht="18">
      <c r="B6" s="27" t="s">
        <v>1</v>
      </c>
      <c r="C6" s="27"/>
      <c r="D6" s="27"/>
      <c r="E6" s="27"/>
      <c r="F6" s="27"/>
      <c r="G6" s="27"/>
      <c r="H6" s="27"/>
      <c r="I6" s="27"/>
    </row>
    <row r="9" spans="2:9" ht="18">
      <c r="B9" s="28" t="s">
        <v>2</v>
      </c>
      <c r="C9" s="28"/>
      <c r="D9" s="28"/>
      <c r="E9" s="28"/>
      <c r="F9" s="28"/>
      <c r="G9" s="28"/>
      <c r="H9" s="28"/>
      <c r="I9" s="28"/>
    </row>
    <row r="13" spans="2:9" ht="15.75">
      <c r="B13" s="25" t="s">
        <v>3</v>
      </c>
      <c r="C13" s="25"/>
      <c r="D13" s="25"/>
      <c r="E13" s="25"/>
      <c r="F13" s="25"/>
      <c r="G13" s="25"/>
      <c r="H13" s="25"/>
      <c r="I13" s="25"/>
    </row>
    <row r="14" spans="2:9" ht="15.75">
      <c r="B14" s="25" t="s">
        <v>4</v>
      </c>
      <c r="C14" s="25"/>
      <c r="D14" s="25"/>
      <c r="E14" s="25"/>
      <c r="F14" s="25"/>
      <c r="G14" s="25"/>
      <c r="H14" s="25"/>
      <c r="I14" s="25"/>
    </row>
    <row r="15" spans="2:9" ht="15.75">
      <c r="B15" s="25" t="s">
        <v>5</v>
      </c>
      <c r="C15" s="25"/>
      <c r="D15" s="25"/>
      <c r="E15" s="25"/>
      <c r="F15" s="25"/>
      <c r="G15" s="25"/>
      <c r="H15" s="25"/>
      <c r="I15" s="25"/>
    </row>
  </sheetData>
  <sheetProtection password="DB61" sheet="1" objects="1" scenarios="1" selectLockedCells="1"/>
  <mergeCells count="6">
    <mergeCell ref="B14:I14"/>
    <mergeCell ref="B15:I15"/>
    <mergeCell ref="B2:I2"/>
    <mergeCell ref="B6:I6"/>
    <mergeCell ref="B9:I9"/>
    <mergeCell ref="B13:I13"/>
  </mergeCells>
  <printOptions/>
  <pageMargins left="0.75" right="0.75" top="1" bottom="1" header="0" footer="0"/>
  <pageSetup orientation="portrait" r:id="rId2"/>
  <drawing r:id="rId1"/>
</worksheet>
</file>

<file path=xl/worksheets/sheet2.xml><?xml version="1.0" encoding="utf-8"?>
<worksheet xmlns="http://schemas.openxmlformats.org/spreadsheetml/2006/main" xmlns:r="http://schemas.openxmlformats.org/officeDocument/2006/relationships">
  <dimension ref="A1:I45"/>
  <sheetViews>
    <sheetView showGridLines="0" workbookViewId="0" topLeftCell="A1">
      <pane ySplit="4" topLeftCell="BM5" activePane="bottomLeft" state="frozen"/>
      <selection pane="topLeft" activeCell="A1" sqref="A1"/>
      <selection pane="bottomLeft" activeCell="I24" sqref="I24"/>
    </sheetView>
  </sheetViews>
  <sheetFormatPr defaultColWidth="11.421875" defaultRowHeight="12.75"/>
  <cols>
    <col min="1" max="1" width="5.421875" style="0" customWidth="1"/>
    <col min="2" max="2" width="13.00390625" style="0" bestFit="1" customWidth="1"/>
    <col min="4" max="9" width="12.28125" style="0" customWidth="1"/>
  </cols>
  <sheetData>
    <row r="1" s="3" customFormat="1" ht="12.75">
      <c r="A1" s="2"/>
    </row>
    <row r="2" spans="1:9" s="5" customFormat="1" ht="23.25">
      <c r="A2" s="4"/>
      <c r="B2" s="43" t="s">
        <v>6</v>
      </c>
      <c r="C2" s="43"/>
      <c r="D2" s="43"/>
      <c r="E2" s="43"/>
      <c r="F2" s="43"/>
      <c r="G2" s="43"/>
      <c r="H2" s="43"/>
      <c r="I2" s="43"/>
    </row>
    <row r="3" s="7" customFormat="1" ht="12.75">
      <c r="A3" s="6"/>
    </row>
    <row r="4" spans="1:9" s="16" customFormat="1" ht="12.75">
      <c r="A4" s="15"/>
      <c r="B4" s="44" t="s">
        <v>9</v>
      </c>
      <c r="C4" s="44"/>
      <c r="D4" s="45" t="s">
        <v>10</v>
      </c>
      <c r="E4" s="44"/>
      <c r="F4" s="44" t="s">
        <v>11</v>
      </c>
      <c r="G4" s="44"/>
      <c r="H4" s="44" t="s">
        <v>12</v>
      </c>
      <c r="I4" s="44"/>
    </row>
    <row r="6" spans="2:9" ht="12.75" customHeight="1">
      <c r="B6" s="33" t="s">
        <v>13</v>
      </c>
      <c r="C6" s="34"/>
      <c r="D6" s="34"/>
      <c r="E6" s="34"/>
      <c r="F6" s="34"/>
      <c r="G6" s="34"/>
      <c r="H6" s="34"/>
      <c r="I6" s="35"/>
    </row>
    <row r="7" spans="2:9" ht="12.75" customHeight="1">
      <c r="B7" s="36"/>
      <c r="C7" s="37"/>
      <c r="D7" s="37"/>
      <c r="E7" s="37"/>
      <c r="F7" s="37"/>
      <c r="G7" s="37"/>
      <c r="H7" s="37"/>
      <c r="I7" s="38"/>
    </row>
    <row r="8" spans="2:9" ht="12.75" customHeight="1">
      <c r="B8" s="36"/>
      <c r="C8" s="37"/>
      <c r="D8" s="37"/>
      <c r="E8" s="37"/>
      <c r="F8" s="37"/>
      <c r="G8" s="37"/>
      <c r="H8" s="37"/>
      <c r="I8" s="38"/>
    </row>
    <row r="9" spans="2:9" ht="12.75" customHeight="1">
      <c r="B9" s="36"/>
      <c r="C9" s="37"/>
      <c r="D9" s="37"/>
      <c r="E9" s="37"/>
      <c r="F9" s="37"/>
      <c r="G9" s="37"/>
      <c r="H9" s="37"/>
      <c r="I9" s="38"/>
    </row>
    <row r="10" spans="2:9" ht="12.75">
      <c r="B10" s="39"/>
      <c r="C10" s="40"/>
      <c r="D10" s="40"/>
      <c r="E10" s="40"/>
      <c r="F10" s="40"/>
      <c r="G10" s="40"/>
      <c r="H10" s="40"/>
      <c r="I10" s="41"/>
    </row>
    <row r="12" spans="2:9" ht="15.75">
      <c r="B12" s="31" t="s">
        <v>8</v>
      </c>
      <c r="C12" s="31"/>
      <c r="D12" s="31"/>
      <c r="E12" s="31"/>
      <c r="F12" s="31"/>
      <c r="G12" s="31"/>
      <c r="H12" s="31"/>
      <c r="I12" s="31"/>
    </row>
    <row r="14" spans="3:9" ht="12.75">
      <c r="C14" s="32" t="s">
        <v>17</v>
      </c>
      <c r="D14" s="32"/>
      <c r="E14" s="32"/>
      <c r="F14" s="32"/>
      <c r="G14" s="32"/>
      <c r="H14" s="32"/>
      <c r="I14" s="29" t="s">
        <v>16</v>
      </c>
    </row>
    <row r="15" spans="3:9" ht="12.75">
      <c r="C15" s="14">
        <v>1</v>
      </c>
      <c r="D15" s="14">
        <v>2</v>
      </c>
      <c r="E15" s="14">
        <v>3</v>
      </c>
      <c r="F15" s="14">
        <v>4</v>
      </c>
      <c r="G15" s="14">
        <v>5</v>
      </c>
      <c r="H15" s="14">
        <v>6</v>
      </c>
      <c r="I15" s="30"/>
    </row>
    <row r="16" spans="2:9" ht="12.75">
      <c r="B16" s="8" t="s">
        <v>7</v>
      </c>
      <c r="C16" s="10">
        <v>4500</v>
      </c>
      <c r="D16" s="10">
        <v>4620</v>
      </c>
      <c r="E16" s="10">
        <v>4780</v>
      </c>
      <c r="F16" s="10">
        <v>4890</v>
      </c>
      <c r="G16" s="10">
        <v>5100</v>
      </c>
      <c r="H16" s="10">
        <v>5080</v>
      </c>
      <c r="I16" s="10">
        <f>SUM(C16:H16)</f>
        <v>28970</v>
      </c>
    </row>
    <row r="17" spans="2:9" ht="12.75">
      <c r="B17" s="8" t="s">
        <v>14</v>
      </c>
      <c r="C17" s="10">
        <v>425</v>
      </c>
      <c r="D17" s="10">
        <v>555</v>
      </c>
      <c r="E17" s="10">
        <v>720</v>
      </c>
      <c r="F17" s="10">
        <v>1200</v>
      </c>
      <c r="G17" s="10">
        <v>1920</v>
      </c>
      <c r="H17" s="10">
        <v>3710</v>
      </c>
      <c r="I17" s="10">
        <f>SUM(C17:H17)</f>
        <v>8530</v>
      </c>
    </row>
    <row r="18" spans="2:9" ht="12.75">
      <c r="B18" s="8" t="s">
        <v>15</v>
      </c>
      <c r="C18" s="10">
        <v>1000</v>
      </c>
      <c r="D18" s="10">
        <v>1200</v>
      </c>
      <c r="E18" s="10">
        <v>1500</v>
      </c>
      <c r="F18" s="10">
        <v>1700</v>
      </c>
      <c r="G18" s="10">
        <v>1800</v>
      </c>
      <c r="H18" s="10">
        <v>2000</v>
      </c>
      <c r="I18" s="10">
        <f>SUM(C18:H18)</f>
        <v>9200</v>
      </c>
    </row>
    <row r="20" spans="2:9" ht="15.75">
      <c r="B20" s="31" t="s">
        <v>18</v>
      </c>
      <c r="C20" s="31"/>
      <c r="D20" s="31"/>
      <c r="E20" s="31"/>
      <c r="F20" s="31"/>
      <c r="G20" s="31"/>
      <c r="H20" s="31"/>
      <c r="I20" s="31"/>
    </row>
    <row r="22" spans="3:9" ht="12.75">
      <c r="C22" s="32" t="s">
        <v>19</v>
      </c>
      <c r="D22" s="32"/>
      <c r="E22" s="32"/>
      <c r="F22" s="32"/>
      <c r="G22" s="32"/>
      <c r="H22" s="32"/>
      <c r="I22" s="29" t="s">
        <v>16</v>
      </c>
    </row>
    <row r="23" spans="3:9" ht="12.75">
      <c r="C23" s="14">
        <v>7</v>
      </c>
      <c r="D23" s="14">
        <v>8</v>
      </c>
      <c r="E23" s="14">
        <v>9</v>
      </c>
      <c r="F23" s="14">
        <v>10</v>
      </c>
      <c r="G23" s="14">
        <v>11</v>
      </c>
      <c r="H23" s="14">
        <v>12</v>
      </c>
      <c r="I23" s="30"/>
    </row>
    <row r="24" spans="2:9" ht="12.75">
      <c r="B24" s="8" t="s">
        <v>7</v>
      </c>
      <c r="C24" s="10"/>
      <c r="D24" s="10"/>
      <c r="E24" s="10"/>
      <c r="F24" s="10"/>
      <c r="G24" s="10"/>
      <c r="H24" s="10"/>
      <c r="I24" s="10"/>
    </row>
    <row r="25" spans="2:9" ht="12.75">
      <c r="B25" s="8" t="s">
        <v>14</v>
      </c>
      <c r="C25" s="10"/>
      <c r="D25" s="10"/>
      <c r="E25" s="10"/>
      <c r="F25" s="10"/>
      <c r="G25" s="10"/>
      <c r="H25" s="10"/>
      <c r="I25" s="10"/>
    </row>
    <row r="26" spans="2:9" ht="12.75">
      <c r="B26" s="8" t="s">
        <v>15</v>
      </c>
      <c r="C26" s="10"/>
      <c r="D26" s="10"/>
      <c r="E26" s="10"/>
      <c r="F26" s="10"/>
      <c r="G26" s="10"/>
      <c r="H26" s="10"/>
      <c r="I26" s="11"/>
    </row>
    <row r="28" spans="2:9" ht="12.75">
      <c r="B28" s="33" t="s">
        <v>41</v>
      </c>
      <c r="C28" s="34"/>
      <c r="D28" s="34"/>
      <c r="E28" s="34"/>
      <c r="F28" s="34"/>
      <c r="G28" s="34"/>
      <c r="H28" s="34"/>
      <c r="I28" s="35"/>
    </row>
    <row r="29" spans="2:9" ht="12.75">
      <c r="B29" s="36"/>
      <c r="C29" s="37"/>
      <c r="D29" s="37"/>
      <c r="E29" s="37"/>
      <c r="F29" s="37"/>
      <c r="G29" s="37"/>
      <c r="H29" s="37"/>
      <c r="I29" s="38"/>
    </row>
    <row r="30" spans="2:9" ht="12.75">
      <c r="B30" s="36"/>
      <c r="C30" s="37"/>
      <c r="D30" s="37"/>
      <c r="E30" s="37"/>
      <c r="F30" s="37"/>
      <c r="G30" s="37"/>
      <c r="H30" s="37"/>
      <c r="I30" s="38"/>
    </row>
    <row r="31" spans="2:9" ht="12.75">
      <c r="B31" s="36"/>
      <c r="C31" s="37"/>
      <c r="D31" s="37"/>
      <c r="E31" s="37"/>
      <c r="F31" s="37"/>
      <c r="G31" s="37"/>
      <c r="H31" s="37"/>
      <c r="I31" s="38"/>
    </row>
    <row r="32" spans="2:9" ht="12.75">
      <c r="B32" s="39"/>
      <c r="C32" s="40"/>
      <c r="D32" s="40"/>
      <c r="E32" s="40"/>
      <c r="F32" s="40"/>
      <c r="G32" s="40"/>
      <c r="H32" s="40"/>
      <c r="I32" s="41"/>
    </row>
    <row r="34" spans="2:5" ht="12.75">
      <c r="B34" s="42" t="s">
        <v>42</v>
      </c>
      <c r="C34" s="42"/>
      <c r="D34" s="42"/>
      <c r="E34" s="12">
        <v>105</v>
      </c>
    </row>
    <row r="35" spans="2:5" ht="12.75">
      <c r="B35" s="42" t="s">
        <v>43</v>
      </c>
      <c r="C35" s="42"/>
      <c r="D35" s="42"/>
      <c r="E35" s="12">
        <v>213</v>
      </c>
    </row>
    <row r="36" spans="2:5" ht="12.75">
      <c r="B36" s="42" t="s">
        <v>44</v>
      </c>
      <c r="C36" s="42"/>
      <c r="D36" s="42"/>
      <c r="E36" s="12">
        <v>95</v>
      </c>
    </row>
    <row r="37" spans="2:5" ht="12.75">
      <c r="B37" s="42" t="s">
        <v>45</v>
      </c>
      <c r="C37" s="42"/>
      <c r="D37" s="42"/>
      <c r="E37" s="13">
        <v>0.02</v>
      </c>
    </row>
    <row r="39" spans="2:9" ht="15.75">
      <c r="B39" s="31" t="s">
        <v>46</v>
      </c>
      <c r="C39" s="31"/>
      <c r="D39" s="31"/>
      <c r="E39" s="31"/>
      <c r="F39" s="31"/>
      <c r="G39" s="31"/>
      <c r="H39" s="31"/>
      <c r="I39" s="31"/>
    </row>
    <row r="41" spans="3:9" ht="12.75">
      <c r="C41" s="32" t="s">
        <v>47</v>
      </c>
      <c r="D41" s="32"/>
      <c r="E41" s="32"/>
      <c r="F41" s="32"/>
      <c r="G41" s="32"/>
      <c r="H41" s="32"/>
      <c r="I41" s="46" t="s">
        <v>48</v>
      </c>
    </row>
    <row r="42" spans="3:9" ht="12.75">
      <c r="C42" s="14">
        <v>7</v>
      </c>
      <c r="D42" s="14">
        <v>8</v>
      </c>
      <c r="E42" s="14">
        <v>9</v>
      </c>
      <c r="F42" s="14">
        <v>10</v>
      </c>
      <c r="G42" s="14">
        <v>11</v>
      </c>
      <c r="H42" s="14">
        <v>12</v>
      </c>
      <c r="I42" s="47"/>
    </row>
    <row r="43" spans="2:9" ht="12.75">
      <c r="B43" s="8" t="s">
        <v>7</v>
      </c>
      <c r="C43" s="10"/>
      <c r="D43" s="10"/>
      <c r="E43" s="10"/>
      <c r="F43" s="10"/>
      <c r="G43" s="10"/>
      <c r="H43" s="10"/>
      <c r="I43" s="10"/>
    </row>
    <row r="44" spans="2:9" ht="12.75">
      <c r="B44" s="8" t="s">
        <v>14</v>
      </c>
      <c r="C44" s="10"/>
      <c r="D44" s="10"/>
      <c r="E44" s="10"/>
      <c r="F44" s="10"/>
      <c r="G44" s="10"/>
      <c r="H44" s="10"/>
      <c r="I44" s="10"/>
    </row>
    <row r="45" spans="2:9" ht="12.75">
      <c r="B45" s="8" t="s">
        <v>15</v>
      </c>
      <c r="C45" s="10"/>
      <c r="D45" s="10"/>
      <c r="E45" s="10"/>
      <c r="F45" s="10"/>
      <c r="G45" s="10"/>
      <c r="H45" s="10"/>
      <c r="I45" s="11"/>
    </row>
  </sheetData>
  <sheetProtection password="DB61" sheet="1" objects="1" scenarios="1" selectLockedCells="1"/>
  <mergeCells count="20">
    <mergeCell ref="B36:D36"/>
    <mergeCell ref="B37:D37"/>
    <mergeCell ref="B39:I39"/>
    <mergeCell ref="C41:H41"/>
    <mergeCell ref="I41:I42"/>
    <mergeCell ref="B28:I32"/>
    <mergeCell ref="B34:D34"/>
    <mergeCell ref="B35:D35"/>
    <mergeCell ref="B2:I2"/>
    <mergeCell ref="B6:I10"/>
    <mergeCell ref="B4:C4"/>
    <mergeCell ref="D4:E4"/>
    <mergeCell ref="F4:G4"/>
    <mergeCell ref="H4:I4"/>
    <mergeCell ref="C22:H22"/>
    <mergeCell ref="I22:I23"/>
    <mergeCell ref="B12:I12"/>
    <mergeCell ref="C14:H14"/>
    <mergeCell ref="I14:I15"/>
    <mergeCell ref="B20:I20"/>
  </mergeCells>
  <hyperlinks>
    <hyperlink ref="B4:C4" location="Portada!B2" display="PORTADA"/>
    <hyperlink ref="D4:E4" location="Pronostico!B2" display="PRONÓSTICO"/>
    <hyperlink ref="F4:G4" location="Costos!B2" display="COSTOS"/>
    <hyperlink ref="H4:I4" location="'Est. Res.'!B2" display="EST. RESULTADO"/>
  </hyperlink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I82"/>
  <sheetViews>
    <sheetView showGridLines="0" workbookViewId="0" topLeftCell="A1">
      <pane ySplit="4" topLeftCell="BM5" activePane="bottomLeft" state="frozen"/>
      <selection pane="topLeft" activeCell="A1" sqref="A1"/>
      <selection pane="bottomLeft" activeCell="I34" sqref="I34"/>
    </sheetView>
  </sheetViews>
  <sheetFormatPr defaultColWidth="11.421875" defaultRowHeight="12.75"/>
  <cols>
    <col min="1" max="1" width="3.7109375" style="0" customWidth="1"/>
    <col min="2" max="2" width="13.00390625" style="0" bestFit="1" customWidth="1"/>
    <col min="4" max="9" width="12.7109375" style="0" customWidth="1"/>
  </cols>
  <sheetData>
    <row r="1" s="3" customFormat="1" ht="12.75">
      <c r="A1" s="2"/>
    </row>
    <row r="2" spans="1:9" s="5" customFormat="1" ht="23.25">
      <c r="A2" s="4"/>
      <c r="B2" s="43" t="s">
        <v>23</v>
      </c>
      <c r="C2" s="43"/>
      <c r="D2" s="43"/>
      <c r="E2" s="43"/>
      <c r="F2" s="43"/>
      <c r="G2" s="43"/>
      <c r="H2" s="43"/>
      <c r="I2" s="43"/>
    </row>
    <row r="3" s="7" customFormat="1" ht="12.75">
      <c r="A3" s="6"/>
    </row>
    <row r="4" spans="1:9" s="16" customFormat="1" ht="12.75">
      <c r="A4" s="15"/>
      <c r="B4" s="44" t="s">
        <v>9</v>
      </c>
      <c r="C4" s="44"/>
      <c r="D4" s="44" t="s">
        <v>10</v>
      </c>
      <c r="E4" s="44"/>
      <c r="F4" s="44" t="s">
        <v>11</v>
      </c>
      <c r="G4" s="44"/>
      <c r="H4" s="44" t="s">
        <v>12</v>
      </c>
      <c r="I4" s="44"/>
    </row>
    <row r="6" spans="2:9" ht="12.75" customHeight="1">
      <c r="B6" s="33" t="s">
        <v>24</v>
      </c>
      <c r="C6" s="34"/>
      <c r="D6" s="34"/>
      <c r="E6" s="34"/>
      <c r="F6" s="34"/>
      <c r="G6" s="34"/>
      <c r="H6" s="34"/>
      <c r="I6" s="35"/>
    </row>
    <row r="7" spans="2:9" ht="12.75" customHeight="1">
      <c r="B7" s="36"/>
      <c r="C7" s="37"/>
      <c r="D7" s="37"/>
      <c r="E7" s="37"/>
      <c r="F7" s="37"/>
      <c r="G7" s="37"/>
      <c r="H7" s="37"/>
      <c r="I7" s="38"/>
    </row>
    <row r="8" spans="2:9" ht="12.75" customHeight="1">
      <c r="B8" s="36"/>
      <c r="C8" s="37"/>
      <c r="D8" s="37"/>
      <c r="E8" s="37"/>
      <c r="F8" s="37"/>
      <c r="G8" s="37"/>
      <c r="H8" s="37"/>
      <c r="I8" s="38"/>
    </row>
    <row r="9" spans="2:9" ht="12.75" customHeight="1">
      <c r="B9" s="36"/>
      <c r="C9" s="37"/>
      <c r="D9" s="37"/>
      <c r="E9" s="37"/>
      <c r="F9" s="37"/>
      <c r="G9" s="37"/>
      <c r="H9" s="37"/>
      <c r="I9" s="38"/>
    </row>
    <row r="10" spans="2:9" ht="12.75">
      <c r="B10" s="39"/>
      <c r="C10" s="40"/>
      <c r="D10" s="40"/>
      <c r="E10" s="40"/>
      <c r="F10" s="40"/>
      <c r="G10" s="40"/>
      <c r="H10" s="40"/>
      <c r="I10" s="41"/>
    </row>
    <row r="12" spans="2:9" ht="12.75" customHeight="1">
      <c r="B12" s="48" t="s">
        <v>21</v>
      </c>
      <c r="C12" s="48"/>
      <c r="D12" s="48"/>
      <c r="E12" s="48"/>
      <c r="F12" s="12">
        <v>12300</v>
      </c>
      <c r="H12" s="49" t="s">
        <v>39</v>
      </c>
      <c r="I12" s="50"/>
    </row>
    <row r="13" spans="2:9" ht="12.75">
      <c r="B13" s="48" t="s">
        <v>22</v>
      </c>
      <c r="C13" s="48"/>
      <c r="D13" s="48"/>
      <c r="E13" s="48"/>
      <c r="F13" s="17">
        <v>0.025</v>
      </c>
      <c r="H13" s="50"/>
      <c r="I13" s="50"/>
    </row>
    <row r="14" spans="2:9" ht="12.75">
      <c r="B14" s="48" t="s">
        <v>25</v>
      </c>
      <c r="C14" s="48"/>
      <c r="D14" s="48"/>
      <c r="E14" s="48"/>
      <c r="F14" s="12">
        <v>15</v>
      </c>
      <c r="H14" s="50"/>
      <c r="I14" s="50"/>
    </row>
    <row r="15" spans="2:9" ht="12.75">
      <c r="B15" s="48" t="s">
        <v>26</v>
      </c>
      <c r="C15" s="48"/>
      <c r="D15" s="48"/>
      <c r="E15" s="48"/>
      <c r="F15" s="12">
        <v>23</v>
      </c>
      <c r="H15" s="50"/>
      <c r="I15" s="50"/>
    </row>
    <row r="16" spans="2:9" ht="12.75">
      <c r="B16" s="48" t="s">
        <v>27</v>
      </c>
      <c r="C16" s="48"/>
      <c r="D16" s="48"/>
      <c r="E16" s="48"/>
      <c r="F16" s="12">
        <v>19</v>
      </c>
      <c r="H16" s="50"/>
      <c r="I16" s="50"/>
    </row>
    <row r="17" spans="2:9" ht="12.75">
      <c r="B17" s="48" t="s">
        <v>29</v>
      </c>
      <c r="C17" s="48"/>
      <c r="D17" s="48"/>
      <c r="E17" s="48"/>
      <c r="F17" s="13">
        <v>0.35</v>
      </c>
      <c r="H17" s="9"/>
      <c r="I17" s="9"/>
    </row>
    <row r="18" spans="2:9" ht="12.75">
      <c r="B18" s="48" t="s">
        <v>30</v>
      </c>
      <c r="C18" s="48"/>
      <c r="D18" s="48"/>
      <c r="E18" s="48"/>
      <c r="F18" s="12">
        <v>17800</v>
      </c>
      <c r="H18" s="49"/>
      <c r="I18" s="50"/>
    </row>
    <row r="19" spans="2:9" ht="12.75">
      <c r="B19" s="48" t="s">
        <v>31</v>
      </c>
      <c r="C19" s="48"/>
      <c r="D19" s="48"/>
      <c r="E19" s="48"/>
      <c r="F19" s="13">
        <v>0.5</v>
      </c>
      <c r="H19" s="50"/>
      <c r="I19" s="50"/>
    </row>
    <row r="20" spans="2:9" ht="12.75">
      <c r="B20" s="48" t="s">
        <v>33</v>
      </c>
      <c r="C20" s="48"/>
      <c r="D20" s="48"/>
      <c r="E20" s="48"/>
      <c r="F20" s="12">
        <v>7200</v>
      </c>
      <c r="H20" s="50"/>
      <c r="I20" s="50"/>
    </row>
    <row r="21" spans="2:9" ht="12.75">
      <c r="B21" s="48" t="s">
        <v>32</v>
      </c>
      <c r="C21" s="48"/>
      <c r="D21" s="48"/>
      <c r="E21" s="48"/>
      <c r="F21" s="13">
        <v>0.5</v>
      </c>
      <c r="H21" s="50"/>
      <c r="I21" s="50"/>
    </row>
    <row r="22" spans="2:9" ht="12.75">
      <c r="B22" s="48" t="s">
        <v>34</v>
      </c>
      <c r="C22" s="48"/>
      <c r="D22" s="48"/>
      <c r="E22" s="48"/>
      <c r="F22" s="12">
        <v>2500</v>
      </c>
      <c r="H22" s="50"/>
      <c r="I22" s="50"/>
    </row>
    <row r="23" spans="2:9" ht="12.75">
      <c r="B23" s="48" t="s">
        <v>35</v>
      </c>
      <c r="C23" s="48"/>
      <c r="D23" s="48"/>
      <c r="E23" s="48"/>
      <c r="F23" s="11">
        <v>200</v>
      </c>
      <c r="H23" s="9"/>
      <c r="I23" s="9"/>
    </row>
    <row r="24" spans="2:9" ht="12.75">
      <c r="B24" s="48" t="s">
        <v>36</v>
      </c>
      <c r="C24" s="48"/>
      <c r="D24" s="48"/>
      <c r="E24" s="48"/>
      <c r="F24" s="11">
        <v>300</v>
      </c>
      <c r="H24" s="9"/>
      <c r="I24" s="9"/>
    </row>
    <row r="25" spans="2:9" ht="12.75">
      <c r="B25" s="48" t="s">
        <v>37</v>
      </c>
      <c r="C25" s="48"/>
      <c r="D25" s="48"/>
      <c r="E25" s="48"/>
      <c r="F25" s="11">
        <v>400</v>
      </c>
      <c r="H25" s="9"/>
      <c r="I25" s="9"/>
    </row>
    <row r="26" spans="2:6" ht="12.75">
      <c r="B26" s="48" t="s">
        <v>38</v>
      </c>
      <c r="C26" s="48"/>
      <c r="D26" s="48"/>
      <c r="E26" s="48"/>
      <c r="F26" s="18">
        <v>100</v>
      </c>
    </row>
    <row r="27" spans="2:6" ht="12.75">
      <c r="B27" s="48" t="s">
        <v>40</v>
      </c>
      <c r="C27" s="48"/>
      <c r="D27" s="48"/>
      <c r="E27" s="48"/>
      <c r="F27" s="12">
        <v>3850</v>
      </c>
    </row>
    <row r="28" spans="2:6" ht="12.75">
      <c r="B28" s="48" t="s">
        <v>66</v>
      </c>
      <c r="C28" s="48"/>
      <c r="D28" s="48"/>
      <c r="E28" s="48"/>
      <c r="F28" s="12">
        <v>9520</v>
      </c>
    </row>
    <row r="30" spans="2:9" ht="15.75">
      <c r="B30" s="31" t="s">
        <v>54</v>
      </c>
      <c r="C30" s="31"/>
      <c r="D30" s="31"/>
      <c r="E30" s="31"/>
      <c r="F30" s="31"/>
      <c r="G30" s="31"/>
      <c r="H30" s="31"/>
      <c r="I30" s="31"/>
    </row>
    <row r="32" spans="3:9" ht="12.75">
      <c r="C32" s="32" t="s">
        <v>53</v>
      </c>
      <c r="D32" s="32"/>
      <c r="E32" s="32"/>
      <c r="F32" s="32"/>
      <c r="G32" s="32"/>
      <c r="H32" s="32"/>
      <c r="I32" s="29" t="s">
        <v>16</v>
      </c>
    </row>
    <row r="33" spans="3:9" ht="12.75">
      <c r="C33" s="14">
        <v>7</v>
      </c>
      <c r="D33" s="14">
        <v>8</v>
      </c>
      <c r="E33" s="14">
        <v>9</v>
      </c>
      <c r="F33" s="14">
        <v>10</v>
      </c>
      <c r="G33" s="14">
        <v>11</v>
      </c>
      <c r="H33" s="14">
        <v>12</v>
      </c>
      <c r="I33" s="30"/>
    </row>
    <row r="34" spans="2:9" ht="12.75">
      <c r="B34" s="8" t="s">
        <v>49</v>
      </c>
      <c r="C34" s="10"/>
      <c r="D34" s="10"/>
      <c r="E34" s="10"/>
      <c r="F34" s="10"/>
      <c r="G34" s="10"/>
      <c r="H34" s="10"/>
      <c r="I34" s="10"/>
    </row>
    <row r="35" spans="2:9" ht="12.75">
      <c r="B35" s="8" t="s">
        <v>50</v>
      </c>
      <c r="C35" s="10"/>
      <c r="D35" s="10"/>
      <c r="E35" s="10"/>
      <c r="F35" s="10"/>
      <c r="G35" s="10"/>
      <c r="H35" s="10"/>
      <c r="I35" s="10"/>
    </row>
    <row r="36" spans="2:9" ht="12.75">
      <c r="B36" s="8" t="s">
        <v>51</v>
      </c>
      <c r="C36" s="10"/>
      <c r="D36" s="10"/>
      <c r="E36" s="10"/>
      <c r="F36" s="10"/>
      <c r="G36" s="10"/>
      <c r="H36" s="10"/>
      <c r="I36" s="10"/>
    </row>
    <row r="37" spans="2:9" ht="12.75">
      <c r="B37" s="8" t="s">
        <v>52</v>
      </c>
      <c r="C37" s="10"/>
      <c r="D37" s="10"/>
      <c r="E37" s="10"/>
      <c r="F37" s="10"/>
      <c r="G37" s="10"/>
      <c r="H37" s="10"/>
      <c r="I37" s="10"/>
    </row>
    <row r="39" spans="2:9" ht="15.75">
      <c r="B39" s="31" t="s">
        <v>55</v>
      </c>
      <c r="C39" s="31"/>
      <c r="D39" s="31"/>
      <c r="E39" s="31"/>
      <c r="F39" s="31"/>
      <c r="G39" s="31"/>
      <c r="H39" s="31"/>
      <c r="I39" s="31"/>
    </row>
    <row r="41" spans="3:9" ht="12.75">
      <c r="C41" s="32" t="s">
        <v>53</v>
      </c>
      <c r="D41" s="32"/>
      <c r="E41" s="32"/>
      <c r="F41" s="32"/>
      <c r="G41" s="32"/>
      <c r="H41" s="32"/>
      <c r="I41" s="29" t="s">
        <v>16</v>
      </c>
    </row>
    <row r="42" spans="3:9" ht="12.75">
      <c r="C42" s="14">
        <v>7</v>
      </c>
      <c r="D42" s="14">
        <v>8</v>
      </c>
      <c r="E42" s="14">
        <v>9</v>
      </c>
      <c r="F42" s="14">
        <v>10</v>
      </c>
      <c r="G42" s="14">
        <v>11</v>
      </c>
      <c r="H42" s="14">
        <v>12</v>
      </c>
      <c r="I42" s="30"/>
    </row>
    <row r="43" spans="2:9" ht="12.75">
      <c r="B43" s="8" t="s">
        <v>49</v>
      </c>
      <c r="C43" s="10"/>
      <c r="D43" s="10"/>
      <c r="E43" s="10"/>
      <c r="F43" s="10"/>
      <c r="G43" s="10"/>
      <c r="H43" s="10"/>
      <c r="I43" s="10"/>
    </row>
    <row r="44" spans="2:9" ht="12.75">
      <c r="B44" s="8" t="s">
        <v>50</v>
      </c>
      <c r="C44" s="10"/>
      <c r="D44" s="10"/>
      <c r="E44" s="10"/>
      <c r="F44" s="10"/>
      <c r="G44" s="10"/>
      <c r="H44" s="10"/>
      <c r="I44" s="10"/>
    </row>
    <row r="45" spans="2:9" ht="12.75">
      <c r="B45" s="8" t="s">
        <v>51</v>
      </c>
      <c r="C45" s="10"/>
      <c r="D45" s="10"/>
      <c r="E45" s="10"/>
      <c r="F45" s="10"/>
      <c r="G45" s="10"/>
      <c r="H45" s="10"/>
      <c r="I45" s="10"/>
    </row>
    <row r="46" spans="2:9" ht="12.75">
      <c r="B46" s="8" t="s">
        <v>52</v>
      </c>
      <c r="C46" s="10"/>
      <c r="D46" s="10"/>
      <c r="E46" s="10"/>
      <c r="F46" s="10"/>
      <c r="G46" s="10"/>
      <c r="H46" s="10"/>
      <c r="I46" s="10"/>
    </row>
    <row r="48" spans="2:9" ht="15.75">
      <c r="B48" s="31" t="s">
        <v>56</v>
      </c>
      <c r="C48" s="31"/>
      <c r="D48" s="31"/>
      <c r="E48" s="31"/>
      <c r="F48" s="31"/>
      <c r="G48" s="31"/>
      <c r="H48" s="31"/>
      <c r="I48" s="31"/>
    </row>
    <row r="50" spans="3:9" ht="12.75">
      <c r="C50" s="32" t="s">
        <v>53</v>
      </c>
      <c r="D50" s="32"/>
      <c r="E50" s="32"/>
      <c r="F50" s="32"/>
      <c r="G50" s="32"/>
      <c r="H50" s="32"/>
      <c r="I50" s="29" t="s">
        <v>16</v>
      </c>
    </row>
    <row r="51" spans="3:9" ht="12.75">
      <c r="C51" s="14">
        <v>7</v>
      </c>
      <c r="D51" s="14">
        <v>8</v>
      </c>
      <c r="E51" s="14">
        <v>9</v>
      </c>
      <c r="F51" s="14">
        <v>10</v>
      </c>
      <c r="G51" s="14">
        <v>11</v>
      </c>
      <c r="H51" s="14">
        <v>12</v>
      </c>
      <c r="I51" s="30"/>
    </row>
    <row r="52" spans="2:9" ht="12.75">
      <c r="B52" s="8" t="s">
        <v>49</v>
      </c>
      <c r="C52" s="10"/>
      <c r="D52" s="10"/>
      <c r="E52" s="10"/>
      <c r="F52" s="10"/>
      <c r="G52" s="10"/>
      <c r="H52" s="10"/>
      <c r="I52" s="10"/>
    </row>
    <row r="53" spans="2:9" ht="12.75">
      <c r="B53" s="8" t="s">
        <v>50</v>
      </c>
      <c r="C53" s="10"/>
      <c r="D53" s="10"/>
      <c r="E53" s="10"/>
      <c r="F53" s="10"/>
      <c r="G53" s="10"/>
      <c r="H53" s="10"/>
      <c r="I53" s="10"/>
    </row>
    <row r="54" spans="2:9" ht="12.75">
      <c r="B54" s="8" t="s">
        <v>51</v>
      </c>
      <c r="C54" s="10"/>
      <c r="D54" s="10"/>
      <c r="E54" s="10"/>
      <c r="F54" s="10"/>
      <c r="G54" s="10"/>
      <c r="H54" s="10"/>
      <c r="I54" s="10"/>
    </row>
    <row r="55" spans="2:9" ht="12.75">
      <c r="B55" s="8" t="s">
        <v>52</v>
      </c>
      <c r="C55" s="10"/>
      <c r="D55" s="10"/>
      <c r="E55" s="10"/>
      <c r="F55" s="10"/>
      <c r="G55" s="10"/>
      <c r="H55" s="10"/>
      <c r="I55" s="10"/>
    </row>
    <row r="57" spans="2:9" ht="15.75">
      <c r="B57" s="31" t="s">
        <v>70</v>
      </c>
      <c r="C57" s="31"/>
      <c r="D57" s="31"/>
      <c r="E57" s="31"/>
      <c r="F57" s="31"/>
      <c r="G57" s="31"/>
      <c r="H57" s="31"/>
      <c r="I57" s="31"/>
    </row>
    <row r="59" spans="4:9" ht="12.75">
      <c r="D59" s="32" t="s">
        <v>53</v>
      </c>
      <c r="E59" s="32"/>
      <c r="F59" s="32"/>
      <c r="G59" s="32"/>
      <c r="H59" s="32"/>
      <c r="I59" s="32"/>
    </row>
    <row r="60" spans="4:9" ht="12.75">
      <c r="D60" s="14">
        <v>7</v>
      </c>
      <c r="E60" s="14">
        <v>8</v>
      </c>
      <c r="F60" s="14">
        <v>9</v>
      </c>
      <c r="G60" s="14">
        <v>10</v>
      </c>
      <c r="H60" s="14">
        <v>11</v>
      </c>
      <c r="I60" s="14">
        <v>12</v>
      </c>
    </row>
    <row r="61" spans="2:9" ht="12.75">
      <c r="B61" s="42" t="s">
        <v>57</v>
      </c>
      <c r="C61" s="42"/>
      <c r="D61" s="19"/>
      <c r="E61" s="10"/>
      <c r="F61" s="10"/>
      <c r="G61" s="10"/>
      <c r="H61" s="10"/>
      <c r="I61" s="10"/>
    </row>
    <row r="62" spans="2:9" ht="12.75">
      <c r="B62" s="42" t="s">
        <v>58</v>
      </c>
      <c r="C62" s="42"/>
      <c r="D62" s="19"/>
      <c r="E62" s="10"/>
      <c r="F62" s="10"/>
      <c r="G62" s="10"/>
      <c r="H62" s="10"/>
      <c r="I62" s="10"/>
    </row>
    <row r="63" spans="2:9" ht="12.75">
      <c r="B63" s="42" t="s">
        <v>59</v>
      </c>
      <c r="C63" s="42"/>
      <c r="D63" s="19"/>
      <c r="E63" s="10"/>
      <c r="F63" s="10"/>
      <c r="G63" s="10"/>
      <c r="H63" s="10"/>
      <c r="I63" s="10"/>
    </row>
    <row r="64" spans="2:9" ht="12.75">
      <c r="B64" s="42" t="s">
        <v>60</v>
      </c>
      <c r="C64" s="42"/>
      <c r="D64" s="20"/>
      <c r="E64" s="21"/>
      <c r="F64" s="21"/>
      <c r="G64" s="21"/>
      <c r="H64" s="21"/>
      <c r="I64" s="21"/>
    </row>
    <row r="65" spans="2:9" ht="12.75">
      <c r="B65" s="42" t="s">
        <v>62</v>
      </c>
      <c r="C65" s="42"/>
      <c r="D65" s="10"/>
      <c r="E65" s="10"/>
      <c r="F65" s="10"/>
      <c r="G65" s="10"/>
      <c r="H65" s="10"/>
      <c r="I65" s="10"/>
    </row>
    <row r="66" spans="2:9" ht="12.75">
      <c r="B66" s="42" t="s">
        <v>63</v>
      </c>
      <c r="C66" s="42"/>
      <c r="D66" s="10"/>
      <c r="E66" s="10"/>
      <c r="F66" s="10"/>
      <c r="G66" s="10"/>
      <c r="H66" s="10"/>
      <c r="I66" s="10"/>
    </row>
    <row r="67" spans="2:9" ht="12.75">
      <c r="B67" s="42" t="s">
        <v>61</v>
      </c>
      <c r="C67" s="42"/>
      <c r="D67" s="22"/>
      <c r="E67" s="22"/>
      <c r="F67" s="22"/>
      <c r="G67" s="22"/>
      <c r="H67" s="22"/>
      <c r="I67" s="22"/>
    </row>
    <row r="68" spans="2:9" ht="12.75">
      <c r="B68" s="51" t="s">
        <v>67</v>
      </c>
      <c r="C68" s="52"/>
      <c r="D68" s="18"/>
      <c r="E68" s="18"/>
      <c r="F68" s="18"/>
      <c r="G68" s="18"/>
      <c r="H68" s="18"/>
      <c r="I68" s="18"/>
    </row>
    <row r="69" spans="2:9" ht="12.75">
      <c r="B69" s="42" t="s">
        <v>64</v>
      </c>
      <c r="C69" s="42"/>
      <c r="D69" s="11"/>
      <c r="E69" s="11"/>
      <c r="F69" s="11"/>
      <c r="G69" s="11"/>
      <c r="H69" s="11"/>
      <c r="I69" s="11"/>
    </row>
    <row r="70" spans="2:9" ht="12.75">
      <c r="B70" s="42" t="s">
        <v>65</v>
      </c>
      <c r="C70" s="42"/>
      <c r="D70" s="11"/>
      <c r="E70" s="11"/>
      <c r="F70" s="11"/>
      <c r="G70" s="11"/>
      <c r="H70" s="11"/>
      <c r="I70" s="11"/>
    </row>
    <row r="71" spans="2:9" ht="12.75">
      <c r="B71" s="42" t="s">
        <v>68</v>
      </c>
      <c r="C71" s="42"/>
      <c r="D71" s="11"/>
      <c r="E71" s="11"/>
      <c r="F71" s="11"/>
      <c r="G71" s="11"/>
      <c r="H71" s="11"/>
      <c r="I71" s="11"/>
    </row>
    <row r="72" spans="2:9" ht="12.75">
      <c r="B72" s="42" t="s">
        <v>69</v>
      </c>
      <c r="C72" s="42"/>
      <c r="D72" s="22"/>
      <c r="E72" s="22"/>
      <c r="F72" s="22"/>
      <c r="G72" s="22"/>
      <c r="H72" s="22"/>
      <c r="I72" s="22"/>
    </row>
    <row r="73" spans="2:9" ht="12.75">
      <c r="B73" s="42" t="s">
        <v>88</v>
      </c>
      <c r="C73" s="42"/>
      <c r="D73" s="22"/>
      <c r="E73" s="22"/>
      <c r="F73" s="22"/>
      <c r="G73" s="22"/>
      <c r="H73" s="22"/>
      <c r="I73" s="22"/>
    </row>
    <row r="75" spans="2:9" ht="15.75">
      <c r="B75" s="31" t="s">
        <v>71</v>
      </c>
      <c r="C75" s="31"/>
      <c r="D75" s="31"/>
      <c r="E75" s="31"/>
      <c r="F75" s="31"/>
      <c r="G75" s="31"/>
      <c r="H75" s="31"/>
      <c r="I75" s="31"/>
    </row>
    <row r="77" spans="4:9" ht="12.75">
      <c r="D77" s="32" t="s">
        <v>53</v>
      </c>
      <c r="E77" s="32"/>
      <c r="F77" s="32"/>
      <c r="G77" s="32"/>
      <c r="H77" s="32"/>
      <c r="I77" s="32"/>
    </row>
    <row r="78" spans="4:9" ht="12.75">
      <c r="D78" s="14">
        <v>7</v>
      </c>
      <c r="E78" s="14">
        <v>8</v>
      </c>
      <c r="F78" s="14">
        <v>9</v>
      </c>
      <c r="G78" s="14">
        <v>10</v>
      </c>
      <c r="H78" s="14">
        <v>11</v>
      </c>
      <c r="I78" s="14">
        <v>12</v>
      </c>
    </row>
    <row r="79" spans="2:9" ht="12.75">
      <c r="B79" s="42" t="s">
        <v>72</v>
      </c>
      <c r="C79" s="42"/>
      <c r="D79" s="19"/>
      <c r="E79" s="10"/>
      <c r="F79" s="10"/>
      <c r="G79" s="10"/>
      <c r="H79" s="10"/>
      <c r="I79" s="10"/>
    </row>
    <row r="80" spans="2:9" ht="12.75">
      <c r="B80" s="42" t="s">
        <v>28</v>
      </c>
      <c r="C80" s="42"/>
      <c r="D80" s="19"/>
      <c r="E80" s="10"/>
      <c r="F80" s="10"/>
      <c r="G80" s="10"/>
      <c r="H80" s="10"/>
      <c r="I80" s="10"/>
    </row>
    <row r="81" spans="2:9" ht="12.75">
      <c r="B81" s="42" t="s">
        <v>73</v>
      </c>
      <c r="C81" s="42"/>
      <c r="D81" s="19"/>
      <c r="E81" s="10"/>
      <c r="F81" s="10"/>
      <c r="G81" s="10"/>
      <c r="H81" s="10"/>
      <c r="I81" s="10"/>
    </row>
    <row r="82" spans="2:9" ht="12.75">
      <c r="B82" s="42" t="s">
        <v>74</v>
      </c>
      <c r="C82" s="42"/>
      <c r="D82" s="22"/>
      <c r="E82" s="22"/>
      <c r="F82" s="22"/>
      <c r="G82" s="22"/>
      <c r="H82" s="22"/>
      <c r="I82" s="22"/>
    </row>
  </sheetData>
  <sheetProtection password="DB61" sheet="1" objects="1" scenarios="1" formatCells="0" formatColumns="0" selectLockedCells="1"/>
  <mergeCells count="55">
    <mergeCell ref="B73:C73"/>
    <mergeCell ref="B82:C82"/>
    <mergeCell ref="B81:C81"/>
    <mergeCell ref="B75:I75"/>
    <mergeCell ref="D77:I77"/>
    <mergeCell ref="B79:C79"/>
    <mergeCell ref="B80:C80"/>
    <mergeCell ref="B70:C70"/>
    <mergeCell ref="B71:C71"/>
    <mergeCell ref="B72:C72"/>
    <mergeCell ref="B28:E28"/>
    <mergeCell ref="B68:C68"/>
    <mergeCell ref="B64:C64"/>
    <mergeCell ref="B67:C67"/>
    <mergeCell ref="B65:C65"/>
    <mergeCell ref="B66:C66"/>
    <mergeCell ref="D59:I59"/>
    <mergeCell ref="B57:I57"/>
    <mergeCell ref="B69:C69"/>
    <mergeCell ref="B39:I39"/>
    <mergeCell ref="C41:H41"/>
    <mergeCell ref="I41:I42"/>
    <mergeCell ref="B48:I48"/>
    <mergeCell ref="B61:C61"/>
    <mergeCell ref="B62:C62"/>
    <mergeCell ref="B63:C63"/>
    <mergeCell ref="C50:H50"/>
    <mergeCell ref="B30:I30"/>
    <mergeCell ref="C32:H32"/>
    <mergeCell ref="I32:I33"/>
    <mergeCell ref="I50:I51"/>
    <mergeCell ref="B23:E23"/>
    <mergeCell ref="B24:E24"/>
    <mergeCell ref="B25:E25"/>
    <mergeCell ref="B27:E27"/>
    <mergeCell ref="B19:E19"/>
    <mergeCell ref="B20:E20"/>
    <mergeCell ref="B21:E21"/>
    <mergeCell ref="B22:E22"/>
    <mergeCell ref="B12:E12"/>
    <mergeCell ref="B13:E13"/>
    <mergeCell ref="B26:E26"/>
    <mergeCell ref="H12:I16"/>
    <mergeCell ref="H18:I22"/>
    <mergeCell ref="B14:E14"/>
    <mergeCell ref="B15:E15"/>
    <mergeCell ref="B16:E16"/>
    <mergeCell ref="B17:E17"/>
    <mergeCell ref="B18:E18"/>
    <mergeCell ref="B6:I10"/>
    <mergeCell ref="B2:I2"/>
    <mergeCell ref="B4:C4"/>
    <mergeCell ref="D4:E4"/>
    <mergeCell ref="F4:G4"/>
    <mergeCell ref="H4:I4"/>
  </mergeCells>
  <hyperlinks>
    <hyperlink ref="B4:C4" location="Portada!B2" display="PORTADA"/>
    <hyperlink ref="D4:E4" location="Pronostico!B2" display="PRONÓSTICO"/>
    <hyperlink ref="F4:G4" location="Costos!B2" display="COSTOS"/>
    <hyperlink ref="H4:I4" location="'Est. Res.'!B2" display="EST. RESULTADO"/>
  </hyperlinks>
  <printOptions/>
  <pageMargins left="0.75" right="0.75" top="1" bottom="1" header="0" footer="0"/>
  <pageSetup orientation="portrait" r:id="rId3"/>
  <legacyDrawing r:id="rId2"/>
</worksheet>
</file>

<file path=xl/worksheets/sheet4.xml><?xml version="1.0" encoding="utf-8"?>
<worksheet xmlns="http://schemas.openxmlformats.org/spreadsheetml/2006/main" xmlns:r="http://schemas.openxmlformats.org/officeDocument/2006/relationships">
  <dimension ref="A1:I31"/>
  <sheetViews>
    <sheetView showGridLines="0" workbookViewId="0" topLeftCell="A1">
      <pane ySplit="4" topLeftCell="BM5" activePane="bottomLeft" state="frozen"/>
      <selection pane="topLeft" activeCell="A1" sqref="A1"/>
      <selection pane="bottomLeft" activeCell="D15" sqref="D15"/>
    </sheetView>
  </sheetViews>
  <sheetFormatPr defaultColWidth="11.421875" defaultRowHeight="12.75"/>
  <cols>
    <col min="1" max="1" width="4.140625" style="0" customWidth="1"/>
    <col min="2" max="2" width="13.00390625" style="0" bestFit="1" customWidth="1"/>
    <col min="4" max="9" width="12.421875" style="0" customWidth="1"/>
  </cols>
  <sheetData>
    <row r="1" s="3" customFormat="1" ht="12.75">
      <c r="A1" s="2"/>
    </row>
    <row r="2" spans="1:9" s="5" customFormat="1" ht="23.25">
      <c r="A2" s="4"/>
      <c r="B2" s="43" t="s">
        <v>20</v>
      </c>
      <c r="C2" s="43"/>
      <c r="D2" s="43"/>
      <c r="E2" s="43"/>
      <c r="F2" s="43"/>
      <c r="G2" s="43"/>
      <c r="H2" s="43"/>
      <c r="I2" s="43"/>
    </row>
    <row r="3" s="7" customFormat="1" ht="12.75">
      <c r="A3" s="6"/>
    </row>
    <row r="4" spans="1:9" s="16" customFormat="1" ht="12.75">
      <c r="A4" s="15"/>
      <c r="B4" s="44" t="s">
        <v>9</v>
      </c>
      <c r="C4" s="44"/>
      <c r="D4" s="44" t="s">
        <v>10</v>
      </c>
      <c r="E4" s="44"/>
      <c r="F4" s="44" t="s">
        <v>11</v>
      </c>
      <c r="G4" s="44"/>
      <c r="H4" s="44" t="s">
        <v>12</v>
      </c>
      <c r="I4" s="44"/>
    </row>
    <row r="6" spans="2:9" ht="12.75" customHeight="1">
      <c r="B6" s="33" t="s">
        <v>87</v>
      </c>
      <c r="C6" s="34"/>
      <c r="D6" s="34"/>
      <c r="E6" s="34"/>
      <c r="F6" s="34"/>
      <c r="G6" s="34"/>
      <c r="H6" s="34"/>
      <c r="I6" s="35"/>
    </row>
    <row r="7" spans="2:9" ht="12.75" customHeight="1">
      <c r="B7" s="36"/>
      <c r="C7" s="37"/>
      <c r="D7" s="37"/>
      <c r="E7" s="37"/>
      <c r="F7" s="37"/>
      <c r="G7" s="37"/>
      <c r="H7" s="37"/>
      <c r="I7" s="38"/>
    </row>
    <row r="8" spans="2:9" ht="12.75" customHeight="1">
      <c r="B8" s="36"/>
      <c r="C8" s="37"/>
      <c r="D8" s="37"/>
      <c r="E8" s="37"/>
      <c r="F8" s="37"/>
      <c r="G8" s="37"/>
      <c r="H8" s="37"/>
      <c r="I8" s="38"/>
    </row>
    <row r="9" spans="2:9" ht="12.75" customHeight="1">
      <c r="B9" s="36"/>
      <c r="C9" s="37"/>
      <c r="D9" s="37"/>
      <c r="E9" s="37"/>
      <c r="F9" s="37"/>
      <c r="G9" s="37"/>
      <c r="H9" s="37"/>
      <c r="I9" s="38"/>
    </row>
    <row r="10" spans="2:9" ht="12.75">
      <c r="B10" s="39"/>
      <c r="C10" s="40"/>
      <c r="D10" s="40"/>
      <c r="E10" s="40"/>
      <c r="F10" s="40"/>
      <c r="G10" s="40"/>
      <c r="H10" s="40"/>
      <c r="I10" s="41"/>
    </row>
    <row r="12" spans="2:9" ht="15.75">
      <c r="B12" s="31" t="s">
        <v>75</v>
      </c>
      <c r="C12" s="31"/>
      <c r="D12" s="31"/>
      <c r="E12" s="31"/>
      <c r="F12" s="31"/>
      <c r="G12" s="31"/>
      <c r="H12" s="31"/>
      <c r="I12" s="31"/>
    </row>
    <row r="14" spans="4:9" ht="12.75">
      <c r="D14" s="32" t="s">
        <v>53</v>
      </c>
      <c r="E14" s="32"/>
      <c r="F14" s="32"/>
      <c r="G14" s="32"/>
      <c r="H14" s="32"/>
      <c r="I14" s="32"/>
    </row>
    <row r="15" spans="4:9" ht="12.75">
      <c r="D15" s="14">
        <v>7</v>
      </c>
      <c r="E15" s="14">
        <v>8</v>
      </c>
      <c r="F15" s="14">
        <v>9</v>
      </c>
      <c r="G15" s="14">
        <v>10</v>
      </c>
      <c r="H15" s="14">
        <v>11</v>
      </c>
      <c r="I15" s="14">
        <v>12</v>
      </c>
    </row>
    <row r="16" spans="2:9" ht="12.75">
      <c r="B16" s="42" t="s">
        <v>76</v>
      </c>
      <c r="C16" s="42"/>
      <c r="D16" s="19"/>
      <c r="E16" s="10"/>
      <c r="F16" s="10"/>
      <c r="G16" s="10"/>
      <c r="H16" s="10"/>
      <c r="I16" s="10"/>
    </row>
    <row r="17" spans="2:9" ht="12.75">
      <c r="B17" s="42" t="s">
        <v>77</v>
      </c>
      <c r="C17" s="42"/>
      <c r="D17" s="19"/>
      <c r="E17" s="10"/>
      <c r="F17" s="10"/>
      <c r="G17" s="10"/>
      <c r="H17" s="10"/>
      <c r="I17" s="10"/>
    </row>
    <row r="18" spans="2:9" ht="12.75">
      <c r="B18" s="42" t="s">
        <v>78</v>
      </c>
      <c r="C18" s="42"/>
      <c r="D18" s="19"/>
      <c r="E18" s="10"/>
      <c r="F18" s="10"/>
      <c r="G18" s="10"/>
      <c r="H18" s="10"/>
      <c r="I18" s="10"/>
    </row>
    <row r="19" spans="2:9" ht="12.75">
      <c r="B19" s="42" t="s">
        <v>79</v>
      </c>
      <c r="C19" s="42"/>
      <c r="D19" s="23"/>
      <c r="E19" s="24"/>
      <c r="F19" s="24"/>
      <c r="G19" s="24"/>
      <c r="H19" s="24"/>
      <c r="I19" s="24"/>
    </row>
    <row r="20" spans="2:9" ht="12.75">
      <c r="B20" s="51" t="s">
        <v>89</v>
      </c>
      <c r="C20" s="53"/>
      <c r="D20" s="11"/>
      <c r="E20" s="11"/>
      <c r="F20" s="11"/>
      <c r="G20" s="11"/>
      <c r="H20" s="11"/>
      <c r="I20" s="11"/>
    </row>
    <row r="21" spans="2:9" ht="12.75">
      <c r="B21" s="51" t="s">
        <v>80</v>
      </c>
      <c r="C21" s="53"/>
      <c r="D21" s="22"/>
      <c r="E21" s="22"/>
      <c r="F21" s="22"/>
      <c r="G21" s="22"/>
      <c r="H21" s="22"/>
      <c r="I21" s="22"/>
    </row>
    <row r="22" spans="2:9" ht="12.75">
      <c r="B22" s="51" t="str">
        <f>Costos!B79</f>
        <v>GASTOS DE ADMON.</v>
      </c>
      <c r="C22" s="53"/>
      <c r="D22" s="11"/>
      <c r="E22" s="11"/>
      <c r="F22" s="11"/>
      <c r="G22" s="11"/>
      <c r="H22" s="11"/>
      <c r="I22" s="11"/>
    </row>
    <row r="23" spans="2:9" ht="12.75">
      <c r="B23" s="51" t="str">
        <f>Costos!B80</f>
        <v>GASTOS DE VENTA</v>
      </c>
      <c r="C23" s="53"/>
      <c r="D23" s="11"/>
      <c r="E23" s="11"/>
      <c r="F23" s="11"/>
      <c r="G23" s="11"/>
      <c r="H23" s="11"/>
      <c r="I23" s="11"/>
    </row>
    <row r="24" spans="2:9" ht="12.75">
      <c r="B24" s="51" t="str">
        <f>Costos!B81</f>
        <v>OTROS GASTOS</v>
      </c>
      <c r="C24" s="53"/>
      <c r="D24" s="11"/>
      <c r="E24" s="11"/>
      <c r="F24" s="11"/>
      <c r="G24" s="11"/>
      <c r="H24" s="11"/>
      <c r="I24" s="11"/>
    </row>
    <row r="25" spans="2:9" ht="12.75">
      <c r="B25" s="51" t="str">
        <f>Costos!B82</f>
        <v>TOTAL GASTOS OPER.</v>
      </c>
      <c r="C25" s="53"/>
      <c r="D25" s="11"/>
      <c r="E25" s="11"/>
      <c r="F25" s="11"/>
      <c r="G25" s="11"/>
      <c r="H25" s="11"/>
      <c r="I25" s="11"/>
    </row>
    <row r="26" spans="2:9" ht="12.75">
      <c r="B26" s="54" t="s">
        <v>81</v>
      </c>
      <c r="C26" s="54"/>
      <c r="D26" s="22"/>
      <c r="E26" s="22"/>
      <c r="F26" s="22"/>
      <c r="G26" s="22"/>
      <c r="H26" s="22"/>
      <c r="I26" s="22"/>
    </row>
    <row r="27" spans="2:9" ht="12.75">
      <c r="B27" s="42" t="s">
        <v>82</v>
      </c>
      <c r="C27" s="51"/>
      <c r="D27" s="12">
        <v>25000</v>
      </c>
      <c r="E27" s="12">
        <v>25000</v>
      </c>
      <c r="F27" s="12">
        <v>25000</v>
      </c>
      <c r="G27" s="12">
        <v>25000</v>
      </c>
      <c r="H27" s="12">
        <v>25000</v>
      </c>
      <c r="I27" s="12">
        <v>25000</v>
      </c>
    </row>
    <row r="28" spans="2:9" ht="12.75">
      <c r="B28" s="42" t="s">
        <v>83</v>
      </c>
      <c r="C28" s="51"/>
      <c r="D28" s="12">
        <v>8500</v>
      </c>
      <c r="E28" s="12">
        <v>8500</v>
      </c>
      <c r="F28" s="12">
        <v>8500</v>
      </c>
      <c r="G28" s="12">
        <v>8500</v>
      </c>
      <c r="H28" s="12">
        <v>8500</v>
      </c>
      <c r="I28" s="12">
        <v>8500</v>
      </c>
    </row>
    <row r="29" spans="2:9" ht="12.75">
      <c r="B29" s="42" t="s">
        <v>84</v>
      </c>
      <c r="C29" s="51"/>
      <c r="D29" s="22"/>
      <c r="E29" s="22"/>
      <c r="F29" s="22"/>
      <c r="G29" s="22"/>
      <c r="H29" s="22"/>
      <c r="I29" s="22"/>
    </row>
    <row r="30" spans="2:9" ht="12.75">
      <c r="B30" s="42" t="s">
        <v>85</v>
      </c>
      <c r="C30" s="51"/>
      <c r="D30" s="11">
        <f aca="true" t="shared" si="0" ref="D30:I30">IF(D29&lt;0,0,D29*0.38)</f>
        <v>0</v>
      </c>
      <c r="E30" s="11">
        <f t="shared" si="0"/>
        <v>0</v>
      </c>
      <c r="F30" s="11">
        <f t="shared" si="0"/>
        <v>0</v>
      </c>
      <c r="G30" s="11">
        <f t="shared" si="0"/>
        <v>0</v>
      </c>
      <c r="H30" s="11">
        <f t="shared" si="0"/>
        <v>0</v>
      </c>
      <c r="I30" s="11">
        <f t="shared" si="0"/>
        <v>0</v>
      </c>
    </row>
    <row r="31" spans="2:9" ht="12.75">
      <c r="B31" s="42" t="s">
        <v>86</v>
      </c>
      <c r="C31" s="51"/>
      <c r="D31" s="22"/>
      <c r="E31" s="22"/>
      <c r="F31" s="22"/>
      <c r="G31" s="22"/>
      <c r="H31" s="22"/>
      <c r="I31" s="22"/>
    </row>
  </sheetData>
  <sheetProtection password="DB61" sheet="1" objects="1" scenarios="1" formatCells="0" formatColumns="0" selectLockedCells="1"/>
  <mergeCells count="24">
    <mergeCell ref="B30:C30"/>
    <mergeCell ref="B31:C31"/>
    <mergeCell ref="B26:C26"/>
    <mergeCell ref="B27:C27"/>
    <mergeCell ref="B28:C28"/>
    <mergeCell ref="B29:C29"/>
    <mergeCell ref="B22:C22"/>
    <mergeCell ref="B23:C23"/>
    <mergeCell ref="B24:C24"/>
    <mergeCell ref="B25:C25"/>
    <mergeCell ref="B18:C18"/>
    <mergeCell ref="B19:C19"/>
    <mergeCell ref="B20:C20"/>
    <mergeCell ref="B21:C21"/>
    <mergeCell ref="B12:I12"/>
    <mergeCell ref="D14:I14"/>
    <mergeCell ref="B16:C16"/>
    <mergeCell ref="B17:C17"/>
    <mergeCell ref="B6:I10"/>
    <mergeCell ref="B2:I2"/>
    <mergeCell ref="B4:C4"/>
    <mergeCell ref="D4:E4"/>
    <mergeCell ref="F4:G4"/>
    <mergeCell ref="H4:I4"/>
  </mergeCells>
  <hyperlinks>
    <hyperlink ref="B4:C4" location="Portada!B2" display="PORTADA"/>
    <hyperlink ref="D4:E4" location="Pronostico!B2" display="PRONÓSTICO"/>
    <hyperlink ref="F4:G4" location="Costos!B2" display="COSTOS"/>
    <hyperlink ref="H4:I4" location="'Est. Res.'!B2" display="EST. RESULTADO"/>
  </hyperlinks>
  <printOptions/>
  <pageMargins left="0.75" right="0.75" top="1" bottom="1" header="0" footer="0"/>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Unicartagena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Programa Administración Industrial</dc:creator>
  <cp:keywords/>
  <dc:description/>
  <cp:lastModifiedBy>Programa Administración Industrial</cp:lastModifiedBy>
  <dcterms:created xsi:type="dcterms:W3CDTF">2007-03-01T18:14:34Z</dcterms:created>
  <dcterms:modified xsi:type="dcterms:W3CDTF">2007-03-17T17:43:37Z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